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申请分值汇总" sheetId="2" r:id="rId1"/>
  </sheets>
  <definedNames>
    <definedName name="_xlnm._FilterDatabase" localSheetId="0" hidden="1">申请分值汇总!$A$3:$Z$5</definedName>
    <definedName name="_xlnm.Print_Area" localSheetId="0">申请分值汇总!$A$1:$Z$25</definedName>
    <definedName name="_xlnm.Print_Titles" localSheetId="0">申请分值汇总!$2:$3</definedName>
  </definedNames>
  <calcPr calcId="144525"/>
</workbook>
</file>

<file path=xl/sharedStrings.xml><?xml version="1.0" encoding="utf-8"?>
<sst xmlns="http://schemas.openxmlformats.org/spreadsheetml/2006/main" count="148" uniqueCount="74">
  <si>
    <t>三明学院博学佳园限价商品住房二期第三批拟入围申购人员计分情况汇总表</t>
  </si>
  <si>
    <t>序号</t>
  </si>
  <si>
    <t>姓名</t>
  </si>
  <si>
    <t>职务</t>
  </si>
  <si>
    <t>职务分</t>
  </si>
  <si>
    <t>职称（或工人技术等级）分</t>
  </si>
  <si>
    <t>学历、学位分</t>
  </si>
  <si>
    <t>校龄分</t>
  </si>
  <si>
    <t>工龄分</t>
  </si>
  <si>
    <t>奖励分</t>
  </si>
  <si>
    <t>总分</t>
  </si>
  <si>
    <t>双职工配偶情况</t>
  </si>
  <si>
    <t>总得分</t>
  </si>
  <si>
    <t>配偶得分</t>
  </si>
  <si>
    <r>
      <rPr>
        <b/>
        <sz val="11"/>
        <color theme="1"/>
        <rFont val="宋体"/>
        <charset val="134"/>
        <scheme val="minor"/>
      </rPr>
      <t>按20%核</t>
    </r>
    <r>
      <rPr>
        <b/>
        <strike/>
        <sz val="11"/>
        <color theme="1"/>
        <rFont val="宋体"/>
        <charset val="134"/>
        <scheme val="minor"/>
      </rPr>
      <t>计</t>
    </r>
  </si>
  <si>
    <t>雷晓宁</t>
  </si>
  <si>
    <t>正科</t>
  </si>
  <si>
    <t>讲师</t>
  </si>
  <si>
    <t>大学、学士</t>
  </si>
  <si>
    <t>36</t>
  </si>
  <si>
    <t>38年</t>
  </si>
  <si>
    <t>黄鹏</t>
  </si>
  <si>
    <t>副处</t>
  </si>
  <si>
    <t>教授</t>
  </si>
  <si>
    <t>研究生、博士</t>
  </si>
  <si>
    <t>6</t>
  </si>
  <si>
    <t>10年</t>
  </si>
  <si>
    <t>黄世俊</t>
  </si>
  <si>
    <t>副教授</t>
  </si>
  <si>
    <t>1</t>
  </si>
  <si>
    <t>14年</t>
  </si>
  <si>
    <t>林宏隆</t>
  </si>
  <si>
    <t>3</t>
  </si>
  <si>
    <t>7年</t>
  </si>
  <si>
    <t>罗从双</t>
  </si>
  <si>
    <t>0</t>
  </si>
  <si>
    <t>17年</t>
  </si>
  <si>
    <t>程义红</t>
  </si>
  <si>
    <t>研究生、硕士</t>
  </si>
  <si>
    <t>16年</t>
  </si>
  <si>
    <t>邢伟</t>
  </si>
  <si>
    <t>12年</t>
  </si>
  <si>
    <t>梁海巍</t>
  </si>
  <si>
    <t>谢甜</t>
  </si>
  <si>
    <t>巩昌之</t>
  </si>
  <si>
    <t>研究实习员</t>
  </si>
  <si>
    <t>李伟安</t>
  </si>
  <si>
    <t>卢春兰</t>
  </si>
  <si>
    <t>未评级</t>
  </si>
  <si>
    <t>2年</t>
  </si>
  <si>
    <t>朱帝兆</t>
  </si>
  <si>
    <t>蒲逍</t>
  </si>
  <si>
    <t>大学、双学士</t>
  </si>
  <si>
    <t>郑小曼</t>
  </si>
  <si>
    <t>9年</t>
  </si>
  <si>
    <t>孙政</t>
  </si>
  <si>
    <t>8年</t>
  </si>
  <si>
    <t>朱言坤</t>
  </si>
  <si>
    <t>金正昊</t>
  </si>
  <si>
    <r>
      <rPr>
        <sz val="11"/>
        <color theme="1"/>
        <rFont val="宋体"/>
        <charset val="134"/>
        <scheme val="minor"/>
      </rPr>
      <t>1</t>
    </r>
    <r>
      <rPr>
        <sz val="11"/>
        <color theme="1"/>
        <rFont val="宋体"/>
        <charset val="134"/>
        <scheme val="minor"/>
      </rPr>
      <t>5年</t>
    </r>
  </si>
  <si>
    <t>谌星</t>
  </si>
  <si>
    <t>5年</t>
  </si>
  <si>
    <t>谢泓</t>
  </si>
  <si>
    <t>11年</t>
  </si>
  <si>
    <t>林伟凡</t>
  </si>
  <si>
    <t>陈仰平</t>
  </si>
  <si>
    <t>陈慧丹</t>
  </si>
  <si>
    <t>助教</t>
  </si>
  <si>
    <t>芦佩玉</t>
  </si>
  <si>
    <t>张凌云</t>
  </si>
  <si>
    <t>6年</t>
  </si>
  <si>
    <t>汪翔</t>
  </si>
  <si>
    <t>4年</t>
  </si>
  <si>
    <t>备注：根据《三明学院党政办公室关于印发&lt;三明学院博学佳园限价商品住房二期配售方案&gt;的通知》（明院办发〔2021〕3号）：1.同一人员在职称、职务、技术工种三项计分项目上，只计算其中一项，就高不就低；2.本次可选房源按照计分由高到低进行选房，若分数相同，则按照职称、职务、校龄等依次顺序，确定选房资格和顺序。若仍然无法确定选房顺序者，以现场抽签方式确定。</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</si>
</sst>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b/>
      <sz val="11"/>
      <color theme="1"/>
      <name val="宋体"/>
      <charset val="134"/>
      <scheme val="minor"/>
    </font>
    <font>
      <sz val="11"/>
      <color rgb="FFFF0000"/>
      <name val="宋体"/>
      <charset val="134"/>
      <scheme val="minor"/>
    </font>
    <font>
      <b/>
      <sz val="24"/>
      <color theme="1"/>
      <name val="宋体"/>
      <charset val="134"/>
      <scheme val="minor"/>
    </font>
    <font>
      <sz val="12"/>
      <name val="宋体"/>
      <charset val="134"/>
    </font>
    <font>
      <sz val="12"/>
      <color theme="1"/>
      <name val="宋体"/>
      <charset val="134"/>
    </font>
    <font>
      <sz val="11"/>
      <name val="宋体"/>
      <charset val="134"/>
      <scheme val="minor"/>
    </font>
    <font>
      <b/>
      <sz val="24"/>
      <color rgb="FFFF0000"/>
      <name val="宋体"/>
      <charset val="134"/>
      <scheme val="minor"/>
    </font>
    <font>
      <b/>
      <sz val="11"/>
      <color rgb="FFFF0000"/>
      <name val="宋体"/>
      <charset val="134"/>
      <scheme val="minor"/>
    </font>
    <font>
      <b/>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trike/>
      <sz val="11"/>
      <color theme="1"/>
      <name val="宋体"/>
      <charset val="134"/>
      <scheme val="minor"/>
    </font>
  </fonts>
  <fills count="35">
    <fill>
      <patternFill patternType="none"/>
    </fill>
    <fill>
      <patternFill patternType="gray125"/>
    </fill>
    <fill>
      <patternFill patternType="solid">
        <fgColor theme="4" tint="0.399975585192419"/>
        <bgColor indexed="64"/>
      </patternFill>
    </fill>
    <fill>
      <patternFill patternType="solid">
        <fgColor theme="0"/>
        <bgColor indexed="64"/>
      </patternFill>
    </fill>
    <fill>
      <patternFill patternType="solid">
        <fgColor theme="8" tint="0.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rgb="FF000000"/>
      </left>
      <right style="thin">
        <color auto="1"/>
      </right>
      <top style="thin">
        <color rgb="FF000000"/>
      </top>
      <bottom style="thin">
        <color auto="1"/>
      </bottom>
      <diagonal/>
    </border>
    <border>
      <left/>
      <right style="thin">
        <color auto="1"/>
      </right>
      <top/>
      <bottom/>
      <diagonal/>
    </border>
    <border>
      <left style="thin">
        <color auto="1"/>
      </left>
      <right/>
      <top/>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1" fillId="6"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0" borderId="19" applyNumberFormat="0" applyFont="0" applyAlignment="0" applyProtection="0">
      <alignment vertical="center"/>
    </xf>
    <xf numFmtId="0" fontId="13" fillId="11"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0" applyNumberFormat="0" applyFill="0" applyAlignment="0" applyProtection="0">
      <alignment vertical="center"/>
    </xf>
    <xf numFmtId="0" fontId="21" fillId="0" borderId="20" applyNumberFormat="0" applyFill="0" applyAlignment="0" applyProtection="0">
      <alignment vertical="center"/>
    </xf>
    <xf numFmtId="0" fontId="13" fillId="2" borderId="0" applyNumberFormat="0" applyBorder="0" applyAlignment="0" applyProtection="0">
      <alignment vertical="center"/>
    </xf>
    <xf numFmtId="0" fontId="16" fillId="0" borderId="21" applyNumberFormat="0" applyFill="0" applyAlignment="0" applyProtection="0">
      <alignment vertical="center"/>
    </xf>
    <xf numFmtId="0" fontId="13" fillId="12" borderId="0" applyNumberFormat="0" applyBorder="0" applyAlignment="0" applyProtection="0">
      <alignment vertical="center"/>
    </xf>
    <xf numFmtId="0" fontId="22" fillId="13" borderId="22" applyNumberFormat="0" applyAlignment="0" applyProtection="0">
      <alignment vertical="center"/>
    </xf>
    <xf numFmtId="0" fontId="23" fillId="13" borderId="18" applyNumberFormat="0" applyAlignment="0" applyProtection="0">
      <alignment vertical="center"/>
    </xf>
    <xf numFmtId="0" fontId="24" fillId="14" borderId="23" applyNumberFormat="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25" fillId="0" borderId="24" applyNumberFormat="0" applyFill="0" applyAlignment="0" applyProtection="0">
      <alignment vertical="center"/>
    </xf>
    <xf numFmtId="0" fontId="26" fillId="0" borderId="25" applyNumberFormat="0" applyFill="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10" fillId="19" borderId="0" applyNumberFormat="0" applyBorder="0" applyAlignment="0" applyProtection="0">
      <alignment vertical="center"/>
    </xf>
    <xf numFmtId="0" fontId="13"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33" borderId="0" applyNumberFormat="0" applyBorder="0" applyAlignment="0" applyProtection="0">
      <alignment vertical="center"/>
    </xf>
    <xf numFmtId="0" fontId="13" fillId="34" borderId="0" applyNumberFormat="0" applyBorder="0" applyAlignment="0" applyProtection="0">
      <alignment vertical="center"/>
    </xf>
  </cellStyleXfs>
  <cellXfs count="110">
    <xf numFmtId="0" fontId="0" fillId="0" borderId="0" xfId="0"/>
    <xf numFmtId="0" fontId="1" fillId="0" borderId="0" xfId="0" applyFont="1" applyFill="1" applyAlignment="1">
      <alignment horizontal="center" vertical="center"/>
    </xf>
    <xf numFmtId="0" fontId="0" fillId="0" borderId="0" xfId="0" applyFill="1" applyAlignment="1">
      <alignment horizontal="center" vertical="center"/>
    </xf>
    <xf numFmtId="0" fontId="0" fillId="2" borderId="0" xfId="0" applyFill="1" applyAlignment="1">
      <alignment horizontal="center" vertical="center"/>
    </xf>
    <xf numFmtId="0" fontId="0" fillId="0" borderId="0" xfId="0" applyAlignment="1">
      <alignment horizontal="center" vertical="center"/>
    </xf>
    <xf numFmtId="0" fontId="0" fillId="0" borderId="0" xfId="0" applyFill="1"/>
    <xf numFmtId="49" fontId="0" fillId="0" borderId="0" xfId="0" applyNumberFormat="1" applyFill="1"/>
    <xf numFmtId="0" fontId="0" fillId="0" borderId="0" xfId="0" applyNumberFormat="1" applyFill="1"/>
    <xf numFmtId="176" fontId="0" fillId="0" borderId="0" xfId="0" applyNumberFormat="1" applyFill="1"/>
    <xf numFmtId="176" fontId="2" fillId="0" borderId="0" xfId="0" applyNumberFormat="1" applyFont="1" applyFill="1"/>
    <xf numFmtId="0" fontId="2" fillId="0" borderId="0" xfId="0" applyNumberFormat="1" applyFont="1" applyFill="1"/>
    <xf numFmtId="0" fontId="0" fillId="3" borderId="0" xfId="0" applyFill="1"/>
    <xf numFmtId="0" fontId="3" fillId="0" borderId="0"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ill="1" applyBorder="1" applyAlignment="1">
      <alignment horizontal="center" vertical="center"/>
    </xf>
    <xf numFmtId="0" fontId="4" fillId="0"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5" fillId="4" borderId="6"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4" borderId="1" xfId="0" applyFill="1" applyBorder="1" applyAlignment="1">
      <alignment horizontal="center" vertical="center"/>
    </xf>
    <xf numFmtId="0" fontId="0" fillId="4" borderId="1" xfId="0"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8" xfId="0" applyFill="1" applyBorder="1" applyAlignment="1">
      <alignment horizontal="center" vertical="center"/>
    </xf>
    <xf numFmtId="0" fontId="5" fillId="0" borderId="0" xfId="0" applyFont="1" applyFill="1" applyBorder="1" applyAlignment="1">
      <alignment horizontal="left" vertical="center" wrapText="1"/>
    </xf>
    <xf numFmtId="0" fontId="0" fillId="0" borderId="0" xfId="0" applyFill="1" applyAlignment="1">
      <alignment horizontal="left"/>
    </xf>
    <xf numFmtId="49"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0" fontId="1" fillId="0" borderId="9" xfId="0" applyNumberFormat="1" applyFont="1" applyFill="1" applyBorder="1" applyAlignment="1">
      <alignment horizontal="center" vertical="center"/>
    </xf>
    <xf numFmtId="0" fontId="1" fillId="0" borderId="9" xfId="0"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10" xfId="0" applyNumberFormat="1"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wrapText="1"/>
    </xf>
    <xf numFmtId="49" fontId="0" fillId="0" borderId="1" xfId="0" applyNumberFormat="1" applyFont="1" applyFill="1" applyBorder="1" applyAlignment="1">
      <alignment horizontal="center" vertical="center"/>
    </xf>
    <xf numFmtId="49" fontId="0" fillId="0" borderId="1" xfId="0" applyNumberFormat="1" applyFill="1" applyBorder="1" applyAlignment="1">
      <alignment horizontal="center" vertical="center"/>
    </xf>
    <xf numFmtId="57"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4" fillId="0" borderId="12" xfId="0" applyFont="1" applyFill="1" applyBorder="1" applyAlignment="1">
      <alignment horizontal="center" vertical="center" wrapText="1"/>
    </xf>
    <xf numFmtId="49" fontId="6" fillId="4" borderId="1" xfId="0" applyNumberFormat="1" applyFont="1" applyFill="1" applyBorder="1" applyAlignment="1">
      <alignment horizontal="center" vertical="center"/>
    </xf>
    <xf numFmtId="57" fontId="6" fillId="4" borderId="1" xfId="0" applyNumberFormat="1" applyFont="1" applyFill="1" applyBorder="1" applyAlignment="1">
      <alignment horizontal="center" vertical="center"/>
    </xf>
    <xf numFmtId="0" fontId="6" fillId="0" borderId="13" xfId="0" applyFont="1" applyFill="1" applyBorder="1" applyAlignment="1">
      <alignment vertical="center"/>
    </xf>
    <xf numFmtId="0" fontId="6" fillId="0" borderId="14" xfId="0" applyFont="1" applyFill="1" applyBorder="1" applyAlignment="1">
      <alignment vertical="center"/>
    </xf>
    <xf numFmtId="49" fontId="0" fillId="4" borderId="1" xfId="0" applyNumberFormat="1" applyFont="1" applyFill="1" applyBorder="1" applyAlignment="1">
      <alignment horizontal="center" vertical="center"/>
    </xf>
    <xf numFmtId="57" fontId="0" fillId="4" borderId="1" xfId="0" applyNumberFormat="1" applyFont="1" applyFill="1" applyBorder="1" applyAlignment="1">
      <alignment horizontal="center" vertical="center"/>
    </xf>
    <xf numFmtId="49" fontId="0" fillId="0" borderId="1" xfId="0" applyNumberFormat="1" applyFill="1" applyBorder="1" applyAlignment="1">
      <alignment horizontal="center" vertical="center" wrapText="1"/>
    </xf>
    <xf numFmtId="57" fontId="0" fillId="0" borderId="1" xfId="0" applyNumberFormat="1" applyFont="1" applyFill="1" applyBorder="1" applyAlignment="1">
      <alignment horizontal="center" vertical="center"/>
    </xf>
    <xf numFmtId="176" fontId="0" fillId="0" borderId="1" xfId="0" applyNumberFormat="1" applyFill="1" applyBorder="1" applyAlignment="1">
      <alignment horizontal="center" vertical="center"/>
    </xf>
    <xf numFmtId="0" fontId="6" fillId="4" borderId="13" xfId="0" applyFont="1" applyFill="1" applyBorder="1" applyAlignment="1">
      <alignment vertical="center"/>
    </xf>
    <xf numFmtId="0" fontId="6" fillId="4" borderId="15" xfId="0" applyFont="1" applyFill="1" applyBorder="1" applyAlignment="1">
      <alignment vertical="center"/>
    </xf>
    <xf numFmtId="49" fontId="6" fillId="4" borderId="1" xfId="0" applyNumberFormat="1" applyFont="1" applyFill="1" applyBorder="1" applyAlignment="1">
      <alignment horizontal="center" vertical="center" wrapText="1"/>
    </xf>
    <xf numFmtId="49" fontId="0" fillId="0" borderId="8" xfId="0" applyNumberFormat="1" applyFont="1" applyFill="1" applyBorder="1" applyAlignment="1">
      <alignment horizontal="center" vertical="center"/>
    </xf>
    <xf numFmtId="49" fontId="0" fillId="0" borderId="8" xfId="0" applyNumberFormat="1" applyFill="1" applyBorder="1" applyAlignment="1">
      <alignment horizontal="center" vertical="center" wrapText="1"/>
    </xf>
    <xf numFmtId="57" fontId="0" fillId="0" borderId="8" xfId="0" applyNumberFormat="1" applyFont="1" applyFill="1" applyBorder="1" applyAlignment="1">
      <alignment horizontal="center" vertical="center"/>
    </xf>
    <xf numFmtId="0" fontId="6" fillId="0" borderId="1" xfId="0" applyFont="1" applyFill="1" applyBorder="1" applyAlignment="1">
      <alignment vertical="center"/>
    </xf>
    <xf numFmtId="176" fontId="3" fillId="0" borderId="0" xfId="0" applyNumberFormat="1" applyFont="1" applyFill="1" applyBorder="1" applyAlignment="1">
      <alignment horizontal="center" vertical="center" wrapText="1"/>
    </xf>
    <xf numFmtId="176" fontId="7"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1" fillId="0" borderId="16" xfId="0"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176" fontId="1" fillId="0" borderId="11" xfId="0" applyNumberFormat="1" applyFont="1" applyFill="1" applyBorder="1" applyAlignment="1">
      <alignment horizontal="center" vertical="center"/>
    </xf>
    <xf numFmtId="176" fontId="1" fillId="0" borderId="17" xfId="0" applyNumberFormat="1" applyFont="1" applyFill="1" applyBorder="1" applyAlignment="1">
      <alignment horizontal="center" vertical="center"/>
    </xf>
    <xf numFmtId="0" fontId="1" fillId="0" borderId="17"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xf>
    <xf numFmtId="0" fontId="0" fillId="0" borderId="1" xfId="0" applyNumberFormat="1" applyFill="1" applyBorder="1" applyAlignment="1">
      <alignment horizontal="center" vertical="center"/>
    </xf>
    <xf numFmtId="0"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0" fontId="6" fillId="4" borderId="1" xfId="0" applyNumberFormat="1" applyFont="1" applyFill="1" applyBorder="1" applyAlignment="1">
      <alignment horizontal="center" vertical="center"/>
    </xf>
    <xf numFmtId="176" fontId="6" fillId="4" borderId="1" xfId="0" applyNumberFormat="1" applyFont="1" applyFill="1" applyBorder="1" applyAlignment="1">
      <alignment horizontal="center" vertical="center"/>
    </xf>
    <xf numFmtId="0" fontId="0" fillId="4" borderId="1" xfId="0" applyNumberFormat="1" applyFont="1" applyFill="1" applyBorder="1" applyAlignment="1">
      <alignment horizontal="center" vertical="center"/>
    </xf>
    <xf numFmtId="0" fontId="0" fillId="4" borderId="1" xfId="0" applyNumberFormat="1" applyFill="1" applyBorder="1" applyAlignment="1">
      <alignment horizontal="center" vertical="center"/>
    </xf>
    <xf numFmtId="176" fontId="0" fillId="4" borderId="1" xfId="0" applyNumberFormat="1" applyFill="1" applyBorder="1" applyAlignment="1">
      <alignment horizontal="center" vertical="center"/>
    </xf>
    <xf numFmtId="176" fontId="2" fillId="4" borderId="1" xfId="0" applyNumberFormat="1" applyFont="1" applyFill="1" applyBorder="1" applyAlignment="1">
      <alignment horizontal="center" vertical="center"/>
    </xf>
    <xf numFmtId="0" fontId="2" fillId="4"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0" fillId="0" borderId="8" xfId="0" applyNumberFormat="1" applyFont="1" applyFill="1" applyBorder="1" applyAlignment="1">
      <alignment horizontal="center" vertical="center"/>
    </xf>
    <xf numFmtId="0" fontId="0" fillId="0" borderId="8" xfId="0" applyNumberFormat="1" applyFill="1" applyBorder="1" applyAlignment="1">
      <alignment horizontal="center" vertical="center"/>
    </xf>
    <xf numFmtId="176" fontId="0" fillId="0" borderId="8" xfId="0" applyNumberFormat="1" applyFill="1" applyBorder="1" applyAlignment="1">
      <alignment horizontal="center" vertical="center"/>
    </xf>
    <xf numFmtId="176" fontId="2" fillId="0" borderId="8"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1" fillId="3" borderId="0" xfId="0" applyFont="1" applyFill="1" applyAlignment="1">
      <alignment horizontal="center" vertical="center"/>
    </xf>
    <xf numFmtId="0" fontId="0" fillId="3" borderId="0" xfId="0"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C31"/>
  <sheetViews>
    <sheetView tabSelected="1" view="pageBreakPreview" zoomScaleNormal="85" workbookViewId="0">
      <pane ySplit="3" topLeftCell="A4" activePane="bottomLeft" state="frozen"/>
      <selection/>
      <selection pane="bottomLeft" activeCell="C5" sqref="C5"/>
    </sheetView>
  </sheetViews>
  <sheetFormatPr defaultColWidth="9" defaultRowHeight="13.5"/>
  <cols>
    <col min="1" max="1" width="4.75" style="5" customWidth="1"/>
    <col min="2" max="2" width="8.81666666666667" style="5" customWidth="1"/>
    <col min="3" max="3" width="7.64166666666667" style="5" customWidth="1"/>
    <col min="4" max="4" width="7.05" style="5" customWidth="1"/>
    <col min="5" max="5" width="8.23333333333333" style="5" customWidth="1"/>
    <col min="6" max="6" width="5.73333333333333" style="5" customWidth="1"/>
    <col min="7" max="7" width="12" style="5" customWidth="1"/>
    <col min="8" max="8" width="5.29166666666667" style="5" customWidth="1"/>
    <col min="9" max="9" width="7.93333333333333" style="6" customWidth="1"/>
    <col min="10" max="10" width="4.55833333333333" style="6" customWidth="1"/>
    <col min="11" max="12" width="6.31666666666667" style="7" customWidth="1"/>
    <col min="13" max="13" width="5.875" style="5" customWidth="1"/>
    <col min="14" max="14" width="7.05" style="5" customWidth="1"/>
    <col min="15" max="15" width="7.78333333333333" style="5" customWidth="1"/>
    <col min="16" max="16" width="9.85" style="5" customWidth="1"/>
    <col min="17" max="17" width="4.99166666666667" style="7" customWidth="1"/>
    <col min="18" max="18" width="12.65" style="5" customWidth="1"/>
    <col min="19" max="19" width="5.29166666666667" style="7" customWidth="1"/>
    <col min="20" max="20" width="7.49166666666667" style="8" customWidth="1"/>
    <col min="21" max="21" width="5.14166666666667" style="9" customWidth="1"/>
    <col min="22" max="22" width="6.75833333333333" style="9" customWidth="1"/>
    <col min="23" max="23" width="5.59166666666667" style="10" customWidth="1"/>
    <col min="24" max="24" width="9.55833333333333" style="5" customWidth="1"/>
    <col min="25" max="25" width="9.10833333333333" style="5" customWidth="1"/>
    <col min="26" max="26" width="7.75" style="5" customWidth="1"/>
    <col min="27" max="79" width="9" style="11"/>
  </cols>
  <sheetData>
    <row r="1" ht="33" customHeight="1" spans="1:26">
      <c r="A1" s="12" t="s">
        <v>0</v>
      </c>
      <c r="B1" s="12"/>
      <c r="C1" s="12"/>
      <c r="D1" s="12"/>
      <c r="E1" s="12"/>
      <c r="F1" s="12"/>
      <c r="G1" s="12"/>
      <c r="H1" s="12"/>
      <c r="I1" s="42"/>
      <c r="J1" s="42"/>
      <c r="K1" s="43"/>
      <c r="L1" s="43"/>
      <c r="M1" s="12"/>
      <c r="N1" s="12"/>
      <c r="O1" s="12"/>
      <c r="P1" s="12"/>
      <c r="Q1" s="43"/>
      <c r="R1" s="12"/>
      <c r="S1" s="43"/>
      <c r="T1" s="76"/>
      <c r="U1" s="77"/>
      <c r="V1" s="77"/>
      <c r="W1" s="78"/>
      <c r="X1" s="12"/>
      <c r="Y1" s="12"/>
      <c r="Z1" s="12"/>
    </row>
    <row r="2" s="1" customFormat="1" ht="30" customHeight="1" spans="1:79">
      <c r="A2" s="13" t="s">
        <v>1</v>
      </c>
      <c r="B2" s="13" t="s">
        <v>2</v>
      </c>
      <c r="C2" s="14" t="s">
        <v>3</v>
      </c>
      <c r="D2" s="14" t="s">
        <v>4</v>
      </c>
      <c r="E2" s="15" t="s">
        <v>5</v>
      </c>
      <c r="F2" s="16"/>
      <c r="G2" s="15" t="s">
        <v>6</v>
      </c>
      <c r="H2" s="16"/>
      <c r="I2" s="44" t="s">
        <v>7</v>
      </c>
      <c r="J2" s="45"/>
      <c r="K2" s="46" t="s">
        <v>8</v>
      </c>
      <c r="L2" s="47"/>
      <c r="M2" s="48" t="s">
        <v>9</v>
      </c>
      <c r="N2" s="48" t="s">
        <v>10</v>
      </c>
      <c r="O2" s="13" t="s">
        <v>11</v>
      </c>
      <c r="P2" s="13"/>
      <c r="Q2" s="79"/>
      <c r="R2" s="13"/>
      <c r="S2" s="79"/>
      <c r="T2" s="80"/>
      <c r="U2" s="81"/>
      <c r="V2" s="81"/>
      <c r="W2" s="82"/>
      <c r="X2" s="13"/>
      <c r="Y2" s="13"/>
      <c r="Z2" s="13" t="s">
        <v>12</v>
      </c>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row>
    <row r="3" s="1" customFormat="1" ht="30" customHeight="1" spans="1:79">
      <c r="A3" s="13"/>
      <c r="B3" s="13"/>
      <c r="C3" s="17"/>
      <c r="D3" s="17"/>
      <c r="E3" s="18"/>
      <c r="F3" s="19"/>
      <c r="G3" s="18"/>
      <c r="H3" s="19"/>
      <c r="I3" s="49"/>
      <c r="J3" s="50"/>
      <c r="K3" s="51"/>
      <c r="L3" s="52"/>
      <c r="M3" s="53"/>
      <c r="N3" s="53"/>
      <c r="O3" s="13" t="s">
        <v>2</v>
      </c>
      <c r="P3" s="54" t="s">
        <v>5</v>
      </c>
      <c r="Q3" s="83"/>
      <c r="R3" s="54" t="s">
        <v>6</v>
      </c>
      <c r="S3" s="84"/>
      <c r="T3" s="85" t="s">
        <v>7</v>
      </c>
      <c r="U3" s="86"/>
      <c r="V3" s="85" t="s">
        <v>8</v>
      </c>
      <c r="W3" s="87"/>
      <c r="X3" s="88" t="s">
        <v>13</v>
      </c>
      <c r="Y3" s="1" t="s">
        <v>14</v>
      </c>
      <c r="Z3" s="13"/>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row>
    <row r="4" s="2" customFormat="1" ht="21.75" customHeight="1" spans="1:79">
      <c r="A4" s="20">
        <v>1</v>
      </c>
      <c r="B4" s="21" t="s">
        <v>15</v>
      </c>
      <c r="C4" s="22" t="s">
        <v>16</v>
      </c>
      <c r="D4" s="22">
        <v>12</v>
      </c>
      <c r="E4" s="23" t="s">
        <v>17</v>
      </c>
      <c r="F4" s="24">
        <v>12</v>
      </c>
      <c r="G4" s="24" t="s">
        <v>18</v>
      </c>
      <c r="H4" s="24">
        <v>8</v>
      </c>
      <c r="I4" s="24">
        <v>86.08</v>
      </c>
      <c r="J4" s="55" t="s">
        <v>19</v>
      </c>
      <c r="K4" s="56" t="s">
        <v>20</v>
      </c>
      <c r="L4" s="23">
        <v>19</v>
      </c>
      <c r="M4" s="22"/>
      <c r="N4" s="20">
        <v>75</v>
      </c>
      <c r="O4" s="21"/>
      <c r="P4" s="57"/>
      <c r="Q4" s="89"/>
      <c r="R4" s="24"/>
      <c r="S4" s="90"/>
      <c r="T4" s="68"/>
      <c r="U4" s="89"/>
      <c r="V4" s="89"/>
      <c r="W4" s="89"/>
      <c r="X4" s="27">
        <f t="shared" ref="X4:X10" si="0">SUM(Q4,S4,U4,W4)</f>
        <v>0</v>
      </c>
      <c r="Y4" s="24"/>
      <c r="Z4" s="27">
        <f>SUM(N4,Y4)</f>
        <v>75</v>
      </c>
      <c r="AA4" s="109"/>
      <c r="AB4" s="109"/>
      <c r="AC4" s="109"/>
      <c r="AD4" s="109"/>
      <c r="AE4" s="109"/>
      <c r="AF4" s="109"/>
      <c r="AG4" s="109"/>
      <c r="AH4" s="109"/>
      <c r="AI4" s="109"/>
      <c r="AJ4" s="109"/>
      <c r="AK4" s="109"/>
      <c r="AL4" s="109"/>
      <c r="AM4" s="109"/>
      <c r="AN4" s="109"/>
      <c r="AO4" s="109"/>
      <c r="AP4" s="109"/>
      <c r="AQ4" s="109"/>
      <c r="AR4" s="109"/>
      <c r="AS4" s="109"/>
      <c r="AT4" s="109"/>
      <c r="AU4" s="109"/>
      <c r="AV4" s="109"/>
      <c r="AW4" s="109"/>
      <c r="AX4" s="109"/>
      <c r="AY4" s="109"/>
      <c r="AZ4" s="109"/>
      <c r="BA4" s="109"/>
      <c r="BB4" s="109"/>
      <c r="BC4" s="109"/>
      <c r="BD4" s="109"/>
      <c r="BE4" s="109"/>
      <c r="BF4" s="109"/>
      <c r="BG4" s="109"/>
      <c r="BH4" s="109"/>
      <c r="BI4" s="109"/>
      <c r="BJ4" s="109"/>
      <c r="BK4" s="109"/>
      <c r="BL4" s="109"/>
      <c r="BM4" s="109"/>
      <c r="BN4" s="109"/>
      <c r="BO4" s="109"/>
      <c r="BP4" s="109"/>
      <c r="BQ4" s="109"/>
      <c r="BR4" s="109"/>
      <c r="BS4" s="109"/>
      <c r="BT4" s="109"/>
      <c r="BU4" s="109"/>
      <c r="BV4" s="109"/>
      <c r="BW4" s="109"/>
      <c r="BX4" s="109"/>
      <c r="BY4" s="109"/>
      <c r="BZ4" s="109"/>
      <c r="CA4" s="109"/>
    </row>
    <row r="5" s="3" customFormat="1" ht="21.75" customHeight="1" spans="1:79">
      <c r="A5" s="20">
        <v>2</v>
      </c>
      <c r="B5" s="25" t="s">
        <v>21</v>
      </c>
      <c r="C5" s="26" t="s">
        <v>22</v>
      </c>
      <c r="D5" s="26">
        <v>16</v>
      </c>
      <c r="E5" s="27" t="s">
        <v>23</v>
      </c>
      <c r="F5" s="27">
        <v>25</v>
      </c>
      <c r="G5" s="27" t="s">
        <v>24</v>
      </c>
      <c r="H5" s="27">
        <v>16</v>
      </c>
      <c r="I5" s="24">
        <v>16.09</v>
      </c>
      <c r="J5" s="58" t="s">
        <v>25</v>
      </c>
      <c r="K5" s="58" t="s">
        <v>26</v>
      </c>
      <c r="L5" s="27">
        <v>5</v>
      </c>
      <c r="M5" s="26">
        <v>15</v>
      </c>
      <c r="N5" s="20">
        <v>67</v>
      </c>
      <c r="O5" s="25"/>
      <c r="P5" s="57"/>
      <c r="Q5" s="91"/>
      <c r="R5" s="27"/>
      <c r="S5" s="91"/>
      <c r="T5" s="92"/>
      <c r="U5" s="92"/>
      <c r="V5" s="92"/>
      <c r="W5" s="91"/>
      <c r="X5" s="27">
        <f t="shared" si="0"/>
        <v>0</v>
      </c>
      <c r="Y5" s="27"/>
      <c r="Z5" s="27">
        <v>67</v>
      </c>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09"/>
      <c r="BY5" s="109"/>
      <c r="BZ5" s="109"/>
      <c r="CA5" s="109"/>
    </row>
    <row r="6" s="3" customFormat="1" ht="21.75" customHeight="1" spans="1:79">
      <c r="A6" s="20">
        <v>3</v>
      </c>
      <c r="B6" s="25" t="s">
        <v>27</v>
      </c>
      <c r="C6" s="26"/>
      <c r="D6" s="26"/>
      <c r="E6" s="27" t="s">
        <v>28</v>
      </c>
      <c r="F6" s="27">
        <v>16</v>
      </c>
      <c r="G6" s="27" t="s">
        <v>24</v>
      </c>
      <c r="H6" s="27">
        <v>16</v>
      </c>
      <c r="I6" s="24">
        <v>22.06</v>
      </c>
      <c r="J6" s="58" t="s">
        <v>29</v>
      </c>
      <c r="K6" s="58" t="s">
        <v>30</v>
      </c>
      <c r="L6" s="27">
        <v>7</v>
      </c>
      <c r="M6" s="26">
        <v>10</v>
      </c>
      <c r="N6" s="20">
        <v>50</v>
      </c>
      <c r="O6" s="25"/>
      <c r="P6" s="57"/>
      <c r="Q6" s="91"/>
      <c r="R6" s="27"/>
      <c r="S6" s="91"/>
      <c r="T6" s="92"/>
      <c r="U6" s="91"/>
      <c r="V6" s="92"/>
      <c r="W6" s="91"/>
      <c r="X6" s="27">
        <f t="shared" si="0"/>
        <v>0</v>
      </c>
      <c r="Y6" s="27"/>
      <c r="Z6" s="27">
        <v>50</v>
      </c>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c r="BR6" s="109"/>
      <c r="BS6" s="109"/>
      <c r="BT6" s="109"/>
      <c r="BU6" s="109"/>
      <c r="BV6" s="109"/>
      <c r="BW6" s="109"/>
      <c r="BX6" s="109"/>
      <c r="BY6" s="109"/>
      <c r="BZ6" s="109"/>
      <c r="CA6" s="109"/>
    </row>
    <row r="7" s="3" customFormat="1" ht="21.75" customHeight="1" spans="1:79">
      <c r="A7" s="20">
        <v>4</v>
      </c>
      <c r="B7" s="25" t="s">
        <v>31</v>
      </c>
      <c r="C7" s="26"/>
      <c r="D7" s="26"/>
      <c r="E7" s="23" t="s">
        <v>23</v>
      </c>
      <c r="F7" s="27">
        <v>25</v>
      </c>
      <c r="G7" s="27" t="s">
        <v>24</v>
      </c>
      <c r="H7" s="27">
        <v>16</v>
      </c>
      <c r="I7" s="24">
        <v>19.09</v>
      </c>
      <c r="J7" s="58" t="s">
        <v>32</v>
      </c>
      <c r="K7" s="58" t="s">
        <v>33</v>
      </c>
      <c r="L7" s="27">
        <v>3.5</v>
      </c>
      <c r="M7" s="26"/>
      <c r="N7" s="20">
        <v>47.5</v>
      </c>
      <c r="O7" s="25"/>
      <c r="P7" s="57"/>
      <c r="Q7" s="91"/>
      <c r="R7" s="27"/>
      <c r="S7" s="91"/>
      <c r="T7" s="92"/>
      <c r="U7" s="91"/>
      <c r="V7" s="91"/>
      <c r="W7" s="91"/>
      <c r="X7" s="27">
        <f t="shared" si="0"/>
        <v>0</v>
      </c>
      <c r="Y7" s="27"/>
      <c r="Z7" s="27">
        <f>SUM(N7,Y7)</f>
        <v>47.5</v>
      </c>
      <c r="AA7" s="109"/>
      <c r="AB7" s="109"/>
      <c r="AC7" s="109"/>
      <c r="AD7" s="109"/>
      <c r="AE7" s="109"/>
      <c r="AF7" s="109"/>
      <c r="AG7" s="109"/>
      <c r="AH7" s="109"/>
      <c r="AI7" s="109"/>
      <c r="AJ7" s="109"/>
      <c r="AK7" s="109"/>
      <c r="AL7" s="109"/>
      <c r="AM7" s="109"/>
      <c r="AN7" s="109"/>
      <c r="AO7" s="109"/>
      <c r="AP7" s="109"/>
      <c r="AQ7" s="109"/>
      <c r="AR7" s="109"/>
      <c r="AS7" s="109"/>
      <c r="AT7" s="109"/>
      <c r="AU7" s="109"/>
      <c r="AV7" s="109"/>
      <c r="AW7" s="109"/>
      <c r="AX7" s="109"/>
      <c r="AY7" s="109"/>
      <c r="AZ7" s="109"/>
      <c r="BA7" s="109"/>
      <c r="BB7" s="109"/>
      <c r="BC7" s="109"/>
      <c r="BD7" s="109"/>
      <c r="BE7" s="109"/>
      <c r="BF7" s="109"/>
      <c r="BG7" s="109"/>
      <c r="BH7" s="109"/>
      <c r="BI7" s="109"/>
      <c r="BJ7" s="109"/>
      <c r="BK7" s="109"/>
      <c r="BL7" s="109"/>
      <c r="BM7" s="109"/>
      <c r="BN7" s="109"/>
      <c r="BO7" s="109"/>
      <c r="BP7" s="109"/>
      <c r="BQ7" s="109"/>
      <c r="BR7" s="109"/>
      <c r="BS7" s="109"/>
      <c r="BT7" s="109"/>
      <c r="BU7" s="109"/>
      <c r="BV7" s="109"/>
      <c r="BW7" s="109"/>
      <c r="BX7" s="109"/>
      <c r="BY7" s="109"/>
      <c r="BZ7" s="109"/>
      <c r="CA7" s="109"/>
    </row>
    <row r="8" s="2" customFormat="1" ht="21.75" customHeight="1" spans="1:79">
      <c r="A8" s="20">
        <v>5</v>
      </c>
      <c r="B8" s="25" t="s">
        <v>34</v>
      </c>
      <c r="C8" s="26"/>
      <c r="D8" s="26"/>
      <c r="E8" s="27" t="s">
        <v>28</v>
      </c>
      <c r="F8" s="27">
        <v>16</v>
      </c>
      <c r="G8" s="27" t="s">
        <v>24</v>
      </c>
      <c r="H8" s="27">
        <v>16</v>
      </c>
      <c r="I8" s="24">
        <v>22.08</v>
      </c>
      <c r="J8" s="58" t="s">
        <v>35</v>
      </c>
      <c r="K8" s="58" t="s">
        <v>36</v>
      </c>
      <c r="L8" s="27">
        <v>8.5</v>
      </c>
      <c r="M8" s="26"/>
      <c r="N8" s="20">
        <f>SUM(F8,H8,J8,L8,M8)</f>
        <v>40.5</v>
      </c>
      <c r="O8" s="59" t="s">
        <v>37</v>
      </c>
      <c r="P8" s="27" t="s">
        <v>17</v>
      </c>
      <c r="Q8" s="91">
        <v>12</v>
      </c>
      <c r="R8" s="27" t="s">
        <v>38</v>
      </c>
      <c r="S8" s="91">
        <v>12</v>
      </c>
      <c r="T8" s="92">
        <v>22.08</v>
      </c>
      <c r="U8" s="91">
        <v>0</v>
      </c>
      <c r="V8" s="92" t="s">
        <v>39</v>
      </c>
      <c r="W8" s="91">
        <v>8</v>
      </c>
      <c r="X8" s="27">
        <f t="shared" si="0"/>
        <v>32</v>
      </c>
      <c r="Y8" s="27">
        <v>6.4</v>
      </c>
      <c r="Z8" s="27">
        <f>SUM(N8,Y8)</f>
        <v>46.9</v>
      </c>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09"/>
      <c r="BE8" s="109"/>
      <c r="BF8" s="109"/>
      <c r="BG8" s="109"/>
      <c r="BH8" s="109"/>
      <c r="BI8" s="109"/>
      <c r="BJ8" s="109"/>
      <c r="BK8" s="109"/>
      <c r="BL8" s="109"/>
      <c r="BM8" s="109"/>
      <c r="BN8" s="109"/>
      <c r="BO8" s="109"/>
      <c r="BP8" s="109"/>
      <c r="BQ8" s="109"/>
      <c r="BR8" s="109"/>
      <c r="BS8" s="109"/>
      <c r="BT8" s="109"/>
      <c r="BU8" s="109"/>
      <c r="BV8" s="109"/>
      <c r="BW8" s="109"/>
      <c r="BX8" s="109"/>
      <c r="BY8" s="109"/>
      <c r="BZ8" s="109"/>
      <c r="CA8" s="109"/>
    </row>
    <row r="9" s="3" customFormat="1" ht="21.75" customHeight="1" spans="1:79">
      <c r="A9" s="20">
        <v>6</v>
      </c>
      <c r="B9" s="25" t="s">
        <v>40</v>
      </c>
      <c r="C9" s="26"/>
      <c r="D9" s="26"/>
      <c r="E9" s="27" t="s">
        <v>28</v>
      </c>
      <c r="F9" s="27">
        <v>16</v>
      </c>
      <c r="G9" s="27" t="s">
        <v>24</v>
      </c>
      <c r="H9" s="27">
        <v>16</v>
      </c>
      <c r="I9" s="24">
        <v>21.11</v>
      </c>
      <c r="J9" s="58" t="s">
        <v>29</v>
      </c>
      <c r="K9" s="58" t="s">
        <v>41</v>
      </c>
      <c r="L9" s="27">
        <v>6</v>
      </c>
      <c r="M9" s="26"/>
      <c r="N9" s="20">
        <v>39</v>
      </c>
      <c r="O9" s="25" t="s">
        <v>42</v>
      </c>
      <c r="P9" s="57" t="s">
        <v>17</v>
      </c>
      <c r="Q9" s="91">
        <v>12</v>
      </c>
      <c r="R9" s="27" t="s">
        <v>38</v>
      </c>
      <c r="S9" s="91">
        <v>12</v>
      </c>
      <c r="T9" s="92">
        <v>21.12</v>
      </c>
      <c r="U9" s="91">
        <v>1</v>
      </c>
      <c r="V9" s="92" t="s">
        <v>41</v>
      </c>
      <c r="W9" s="91">
        <v>6</v>
      </c>
      <c r="X9" s="27">
        <f t="shared" si="0"/>
        <v>31</v>
      </c>
      <c r="Y9" s="27">
        <v>6.2</v>
      </c>
      <c r="Z9" s="27">
        <f>SUM(N9,Y9)</f>
        <v>45.2</v>
      </c>
      <c r="AA9" s="109"/>
      <c r="AB9" s="109"/>
      <c r="AC9" s="109"/>
      <c r="AD9" s="109"/>
      <c r="AE9" s="109"/>
      <c r="AF9" s="109"/>
      <c r="AG9" s="109"/>
      <c r="AH9" s="109"/>
      <c r="AI9" s="109"/>
      <c r="AJ9" s="109"/>
      <c r="AK9" s="109"/>
      <c r="AL9" s="109"/>
      <c r="AM9" s="109"/>
      <c r="AN9" s="109"/>
      <c r="AO9" s="109"/>
      <c r="AP9" s="109"/>
      <c r="AQ9" s="109"/>
      <c r="AR9" s="109"/>
      <c r="AS9" s="109"/>
      <c r="AT9" s="109"/>
      <c r="AU9" s="109"/>
      <c r="AV9" s="109"/>
      <c r="AW9" s="109"/>
      <c r="AX9" s="109"/>
      <c r="AY9" s="109"/>
      <c r="AZ9" s="109"/>
      <c r="BA9" s="109"/>
      <c r="BB9" s="109"/>
      <c r="BC9" s="109"/>
      <c r="BD9" s="109"/>
      <c r="BE9" s="109"/>
      <c r="BF9" s="109"/>
      <c r="BG9" s="109"/>
      <c r="BH9" s="109"/>
      <c r="BI9" s="109"/>
      <c r="BJ9" s="109"/>
      <c r="BK9" s="109"/>
      <c r="BL9" s="109"/>
      <c r="BM9" s="109"/>
      <c r="BN9" s="109"/>
      <c r="BO9" s="109"/>
      <c r="BP9" s="109"/>
      <c r="BQ9" s="109"/>
      <c r="BR9" s="109"/>
      <c r="BS9" s="109"/>
      <c r="BT9" s="109"/>
      <c r="BU9" s="109"/>
      <c r="BV9" s="109"/>
      <c r="BW9" s="109"/>
      <c r="BX9" s="109"/>
      <c r="BY9" s="109"/>
      <c r="BZ9" s="109"/>
      <c r="CA9" s="109"/>
    </row>
    <row r="10" s="3" customFormat="1" ht="21.75" customHeight="1" spans="1:79">
      <c r="A10" s="20">
        <v>7</v>
      </c>
      <c r="B10" s="25" t="s">
        <v>43</v>
      </c>
      <c r="C10" s="26"/>
      <c r="D10" s="26"/>
      <c r="E10" s="27" t="s">
        <v>28</v>
      </c>
      <c r="F10" s="27">
        <v>16</v>
      </c>
      <c r="G10" s="27" t="s">
        <v>24</v>
      </c>
      <c r="H10" s="27">
        <v>16</v>
      </c>
      <c r="I10" s="24">
        <v>22.08</v>
      </c>
      <c r="J10" s="58" t="s">
        <v>35</v>
      </c>
      <c r="K10" s="58" t="s">
        <v>33</v>
      </c>
      <c r="L10" s="27">
        <v>3.5</v>
      </c>
      <c r="M10" s="26"/>
      <c r="N10" s="20">
        <f>SUM(F10,H10,J10,L10,M10)</f>
        <v>35.5</v>
      </c>
      <c r="O10" s="25" t="s">
        <v>44</v>
      </c>
      <c r="P10" s="57" t="s">
        <v>45</v>
      </c>
      <c r="Q10" s="91">
        <v>8</v>
      </c>
      <c r="R10" s="27" t="s">
        <v>38</v>
      </c>
      <c r="S10" s="91">
        <v>12</v>
      </c>
      <c r="T10" s="92">
        <v>22.09</v>
      </c>
      <c r="U10" s="91">
        <v>0</v>
      </c>
      <c r="V10" s="92" t="s">
        <v>33</v>
      </c>
      <c r="W10" s="91">
        <v>3.5</v>
      </c>
      <c r="X10" s="27">
        <f t="shared" si="0"/>
        <v>23.5</v>
      </c>
      <c r="Y10" s="27">
        <v>4.7</v>
      </c>
      <c r="Z10" s="27">
        <f>SUM(N10,Y10)</f>
        <v>40.2</v>
      </c>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row>
    <row r="11" s="3" customFormat="1" ht="21.75" customHeight="1" spans="1:79">
      <c r="A11" s="28">
        <v>8</v>
      </c>
      <c r="B11" s="29" t="s">
        <v>46</v>
      </c>
      <c r="C11" s="30"/>
      <c r="D11" s="30"/>
      <c r="E11" s="31" t="s">
        <v>28</v>
      </c>
      <c r="F11" s="31">
        <v>16</v>
      </c>
      <c r="G11" s="31" t="s">
        <v>24</v>
      </c>
      <c r="H11" s="31">
        <v>16</v>
      </c>
      <c r="I11" s="34">
        <v>22.08</v>
      </c>
      <c r="J11" s="60" t="s">
        <v>35</v>
      </c>
      <c r="K11" s="60" t="s">
        <v>33</v>
      </c>
      <c r="L11" s="31">
        <v>3.5</v>
      </c>
      <c r="M11" s="30"/>
      <c r="N11" s="28">
        <f t="shared" ref="N8:N24" si="1">SUM(F11,H11,J11,L11,M11)</f>
        <v>35.5</v>
      </c>
      <c r="O11" s="29" t="s">
        <v>47</v>
      </c>
      <c r="P11" s="61" t="s">
        <v>48</v>
      </c>
      <c r="Q11" s="93">
        <v>0</v>
      </c>
      <c r="R11" s="31" t="s">
        <v>18</v>
      </c>
      <c r="S11" s="93">
        <v>8</v>
      </c>
      <c r="T11" s="94">
        <v>22.08</v>
      </c>
      <c r="U11" s="93">
        <v>0</v>
      </c>
      <c r="V11" s="93" t="s">
        <v>49</v>
      </c>
      <c r="W11" s="93">
        <v>1</v>
      </c>
      <c r="X11" s="31">
        <f t="shared" ref="X6:X23" si="2">SUM(Q11,S11,U11,W11)</f>
        <v>9</v>
      </c>
      <c r="Y11" s="31">
        <v>1.8</v>
      </c>
      <c r="Z11" s="31">
        <f t="shared" ref="Z6:Z24" si="3">SUM(N11,Y11)</f>
        <v>37.3</v>
      </c>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c r="BD11" s="109"/>
      <c r="BE11" s="109"/>
      <c r="BF11" s="109"/>
      <c r="BG11" s="109"/>
      <c r="BH11" s="109"/>
      <c r="BI11" s="109"/>
      <c r="BJ11" s="109"/>
      <c r="BK11" s="109"/>
      <c r="BL11" s="109"/>
      <c r="BM11" s="109"/>
      <c r="BN11" s="109"/>
      <c r="BO11" s="109"/>
      <c r="BP11" s="109"/>
      <c r="BQ11" s="109"/>
      <c r="BR11" s="109"/>
      <c r="BS11" s="109"/>
      <c r="BT11" s="109"/>
      <c r="BU11" s="109"/>
      <c r="BV11" s="109"/>
      <c r="BW11" s="109"/>
      <c r="BX11" s="109"/>
      <c r="BY11" s="109"/>
      <c r="BZ11" s="109"/>
      <c r="CA11" s="109"/>
    </row>
    <row r="12" s="2" customFormat="1" ht="27.95" customHeight="1" spans="1:79">
      <c r="A12" s="28">
        <v>9</v>
      </c>
      <c r="B12" s="29" t="s">
        <v>50</v>
      </c>
      <c r="C12" s="30"/>
      <c r="D12" s="30"/>
      <c r="E12" s="31" t="s">
        <v>28</v>
      </c>
      <c r="F12" s="31">
        <v>16</v>
      </c>
      <c r="G12" s="31" t="s">
        <v>24</v>
      </c>
      <c r="H12" s="31">
        <v>16</v>
      </c>
      <c r="I12" s="34">
        <v>22.08</v>
      </c>
      <c r="J12" s="60" t="s">
        <v>35</v>
      </c>
      <c r="K12" s="60" t="s">
        <v>33</v>
      </c>
      <c r="L12" s="31">
        <v>3.5</v>
      </c>
      <c r="M12" s="30"/>
      <c r="N12" s="28">
        <f t="shared" si="1"/>
        <v>35.5</v>
      </c>
      <c r="O12" s="29" t="s">
        <v>51</v>
      </c>
      <c r="P12" s="61" t="s">
        <v>48</v>
      </c>
      <c r="Q12" s="93">
        <v>0</v>
      </c>
      <c r="R12" s="31" t="s">
        <v>52</v>
      </c>
      <c r="S12" s="93">
        <v>8</v>
      </c>
      <c r="T12" s="94">
        <v>22.08</v>
      </c>
      <c r="U12" s="93">
        <v>0</v>
      </c>
      <c r="V12" s="93" t="s">
        <v>49</v>
      </c>
      <c r="W12" s="93">
        <v>1</v>
      </c>
      <c r="X12" s="31">
        <f t="shared" si="2"/>
        <v>9</v>
      </c>
      <c r="Y12" s="31">
        <v>1.8</v>
      </c>
      <c r="Z12" s="31">
        <f t="shared" si="3"/>
        <v>37.3</v>
      </c>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row>
    <row r="13" s="3" customFormat="1" ht="21.75" customHeight="1" spans="1:79">
      <c r="A13" s="20">
        <v>10</v>
      </c>
      <c r="B13" s="25" t="s">
        <v>53</v>
      </c>
      <c r="C13" s="26"/>
      <c r="D13" s="26"/>
      <c r="E13" s="27" t="s">
        <v>28</v>
      </c>
      <c r="F13" s="27">
        <v>16</v>
      </c>
      <c r="G13" s="27" t="s">
        <v>24</v>
      </c>
      <c r="H13" s="27">
        <v>16</v>
      </c>
      <c r="I13" s="24">
        <v>22.08</v>
      </c>
      <c r="J13" s="58" t="s">
        <v>35</v>
      </c>
      <c r="K13" s="58" t="s">
        <v>54</v>
      </c>
      <c r="L13" s="27">
        <v>4.5</v>
      </c>
      <c r="M13" s="62"/>
      <c r="N13" s="20">
        <f t="shared" si="1"/>
        <v>36.5</v>
      </c>
      <c r="O13" s="63"/>
      <c r="P13" s="57"/>
      <c r="Q13" s="91"/>
      <c r="R13" s="27"/>
      <c r="S13" s="91"/>
      <c r="T13" s="92"/>
      <c r="U13" s="91"/>
      <c r="V13" s="92"/>
      <c r="W13" s="91"/>
      <c r="X13" s="27">
        <f t="shared" si="2"/>
        <v>0</v>
      </c>
      <c r="Y13" s="27"/>
      <c r="Z13" s="27">
        <f t="shared" si="3"/>
        <v>36.5</v>
      </c>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09"/>
      <c r="BE13" s="109"/>
      <c r="BF13" s="109"/>
      <c r="BG13" s="109"/>
      <c r="BH13" s="109"/>
      <c r="BI13" s="109"/>
      <c r="BJ13" s="109"/>
      <c r="BK13" s="109"/>
      <c r="BL13" s="109"/>
      <c r="BM13" s="109"/>
      <c r="BN13" s="109"/>
      <c r="BO13" s="109"/>
      <c r="BP13" s="109"/>
      <c r="BQ13" s="109"/>
      <c r="BR13" s="109"/>
      <c r="BS13" s="109"/>
      <c r="BT13" s="109"/>
      <c r="BU13" s="109"/>
      <c r="BV13" s="109"/>
      <c r="BW13" s="109"/>
      <c r="BX13" s="109"/>
      <c r="BY13" s="109"/>
      <c r="BZ13" s="109"/>
      <c r="CA13" s="109"/>
    </row>
    <row r="14" s="3" customFormat="1" ht="21.75" customHeight="1" spans="1:79">
      <c r="A14" s="20">
        <v>11</v>
      </c>
      <c r="B14" s="25" t="s">
        <v>55</v>
      </c>
      <c r="C14" s="26"/>
      <c r="D14" s="26"/>
      <c r="E14" s="27" t="s">
        <v>28</v>
      </c>
      <c r="F14" s="27">
        <v>16</v>
      </c>
      <c r="G14" s="27" t="s">
        <v>24</v>
      </c>
      <c r="H14" s="27">
        <v>16</v>
      </c>
      <c r="I14" s="24">
        <v>22.08</v>
      </c>
      <c r="J14" s="58" t="s">
        <v>35</v>
      </c>
      <c r="K14" s="58" t="s">
        <v>56</v>
      </c>
      <c r="L14" s="27">
        <v>4</v>
      </c>
      <c r="M14" s="26"/>
      <c r="N14" s="20">
        <f t="shared" si="1"/>
        <v>36</v>
      </c>
      <c r="O14" s="25"/>
      <c r="P14" s="57"/>
      <c r="Q14" s="91"/>
      <c r="R14" s="27"/>
      <c r="S14" s="91"/>
      <c r="T14" s="92"/>
      <c r="U14" s="91"/>
      <c r="V14" s="92"/>
      <c r="W14" s="91"/>
      <c r="X14" s="27">
        <f t="shared" si="2"/>
        <v>0</v>
      </c>
      <c r="Y14" s="27"/>
      <c r="Z14" s="27">
        <f t="shared" si="3"/>
        <v>36</v>
      </c>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9"/>
      <c r="BR14" s="109"/>
      <c r="BS14" s="109"/>
      <c r="BT14" s="109"/>
      <c r="BU14" s="109"/>
      <c r="BV14" s="109"/>
      <c r="BW14" s="109"/>
      <c r="BX14" s="109"/>
      <c r="BY14" s="109"/>
      <c r="BZ14" s="109"/>
      <c r="CA14" s="109"/>
    </row>
    <row r="15" s="3" customFormat="1" ht="21.75" customHeight="1" spans="1:79">
      <c r="A15" s="28">
        <v>12</v>
      </c>
      <c r="B15" s="29" t="s">
        <v>57</v>
      </c>
      <c r="C15" s="30"/>
      <c r="D15" s="30"/>
      <c r="E15" s="31" t="s">
        <v>28</v>
      </c>
      <c r="F15" s="31">
        <v>16</v>
      </c>
      <c r="G15" s="31" t="s">
        <v>24</v>
      </c>
      <c r="H15" s="31">
        <v>16</v>
      </c>
      <c r="I15" s="34">
        <v>22.08</v>
      </c>
      <c r="J15" s="60" t="s">
        <v>35</v>
      </c>
      <c r="K15" s="60" t="s">
        <v>33</v>
      </c>
      <c r="L15" s="31">
        <v>3.5</v>
      </c>
      <c r="M15" s="30"/>
      <c r="N15" s="28">
        <f t="shared" si="1"/>
        <v>35.5</v>
      </c>
      <c r="O15" s="29"/>
      <c r="P15" s="61"/>
      <c r="Q15" s="93"/>
      <c r="R15" s="61"/>
      <c r="S15" s="93"/>
      <c r="T15" s="94"/>
      <c r="U15" s="93"/>
      <c r="V15" s="94"/>
      <c r="W15" s="93"/>
      <c r="X15" s="31">
        <f t="shared" si="2"/>
        <v>0</v>
      </c>
      <c r="Y15" s="31"/>
      <c r="Z15" s="31">
        <f t="shared" si="3"/>
        <v>35.5</v>
      </c>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109"/>
      <c r="BR15" s="109"/>
      <c r="BS15" s="109"/>
      <c r="BT15" s="109"/>
      <c r="BU15" s="109"/>
      <c r="BV15" s="109"/>
      <c r="BW15" s="109"/>
      <c r="BX15" s="109"/>
      <c r="BY15" s="109"/>
      <c r="BZ15" s="109"/>
      <c r="CA15" s="109"/>
    </row>
    <row r="16" s="2" customFormat="1" ht="21.75" customHeight="1" spans="1:79">
      <c r="A16" s="28">
        <v>13</v>
      </c>
      <c r="B16" s="32" t="s">
        <v>58</v>
      </c>
      <c r="C16" s="33"/>
      <c r="D16" s="33"/>
      <c r="E16" s="31" t="s">
        <v>17</v>
      </c>
      <c r="F16" s="34">
        <v>12</v>
      </c>
      <c r="G16" s="31" t="s">
        <v>24</v>
      </c>
      <c r="H16" s="35">
        <v>16</v>
      </c>
      <c r="I16" s="34">
        <v>22.08</v>
      </c>
      <c r="J16" s="64" t="s">
        <v>35</v>
      </c>
      <c r="K16" s="64" t="s">
        <v>59</v>
      </c>
      <c r="L16" s="35">
        <v>7.5</v>
      </c>
      <c r="M16" s="33"/>
      <c r="N16" s="28">
        <f t="shared" si="1"/>
        <v>35.5</v>
      </c>
      <c r="O16" s="32"/>
      <c r="P16" s="65"/>
      <c r="Q16" s="95"/>
      <c r="R16" s="34"/>
      <c r="S16" s="96"/>
      <c r="T16" s="97"/>
      <c r="U16" s="98"/>
      <c r="V16" s="98"/>
      <c r="W16" s="99"/>
      <c r="X16" s="31">
        <f t="shared" si="2"/>
        <v>0</v>
      </c>
      <c r="Y16" s="34"/>
      <c r="Z16" s="31">
        <f t="shared" si="3"/>
        <v>35.5</v>
      </c>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109"/>
      <c r="BP16" s="109"/>
      <c r="BQ16" s="109"/>
      <c r="BR16" s="109"/>
      <c r="BS16" s="109"/>
      <c r="BT16" s="109"/>
      <c r="BU16" s="109"/>
      <c r="BV16" s="109"/>
      <c r="BW16" s="109"/>
      <c r="BX16" s="109"/>
      <c r="BY16" s="109"/>
      <c r="BZ16" s="109"/>
      <c r="CA16" s="109"/>
    </row>
    <row r="17" s="3" customFormat="1" ht="21.75" customHeight="1" spans="1:79">
      <c r="A17" s="20">
        <v>14</v>
      </c>
      <c r="B17" s="25" t="s">
        <v>60</v>
      </c>
      <c r="C17" s="26"/>
      <c r="D17" s="26"/>
      <c r="E17" s="27" t="s">
        <v>28</v>
      </c>
      <c r="F17" s="27">
        <v>16</v>
      </c>
      <c r="G17" s="27" t="s">
        <v>24</v>
      </c>
      <c r="H17" s="27">
        <v>16</v>
      </c>
      <c r="I17" s="24">
        <v>22.08</v>
      </c>
      <c r="J17" s="58" t="s">
        <v>35</v>
      </c>
      <c r="K17" s="58" t="s">
        <v>61</v>
      </c>
      <c r="L17" s="27">
        <v>2.5</v>
      </c>
      <c r="M17" s="26"/>
      <c r="N17" s="20">
        <f t="shared" si="1"/>
        <v>34.5</v>
      </c>
      <c r="O17" s="25"/>
      <c r="P17" s="57"/>
      <c r="Q17" s="91"/>
      <c r="R17" s="27"/>
      <c r="S17" s="91"/>
      <c r="T17" s="92"/>
      <c r="U17" s="92"/>
      <c r="V17" s="92"/>
      <c r="W17" s="91"/>
      <c r="X17" s="27">
        <f t="shared" si="2"/>
        <v>0</v>
      </c>
      <c r="Y17" s="27"/>
      <c r="Z17" s="27">
        <f t="shared" si="3"/>
        <v>34.5</v>
      </c>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row>
    <row r="18" s="2" customFormat="1" ht="21" customHeight="1" spans="1:79">
      <c r="A18" s="20">
        <v>15</v>
      </c>
      <c r="B18" s="21" t="s">
        <v>62</v>
      </c>
      <c r="C18" s="22"/>
      <c r="D18" s="22"/>
      <c r="E18" s="23" t="s">
        <v>17</v>
      </c>
      <c r="F18" s="24">
        <v>12</v>
      </c>
      <c r="G18" s="24" t="s">
        <v>24</v>
      </c>
      <c r="H18" s="24">
        <v>16</v>
      </c>
      <c r="I18" s="24">
        <v>22.08</v>
      </c>
      <c r="J18" s="55" t="s">
        <v>35</v>
      </c>
      <c r="K18" s="66" t="s">
        <v>63</v>
      </c>
      <c r="L18" s="23">
        <v>5.5</v>
      </c>
      <c r="M18" s="20"/>
      <c r="N18" s="20">
        <f t="shared" si="1"/>
        <v>33.5</v>
      </c>
      <c r="O18" s="20"/>
      <c r="P18" s="67"/>
      <c r="Q18" s="89"/>
      <c r="R18" s="24"/>
      <c r="S18" s="90"/>
      <c r="T18" s="68"/>
      <c r="U18" s="100"/>
      <c r="V18" s="100"/>
      <c r="W18" s="101"/>
      <c r="X18" s="27">
        <f t="shared" si="2"/>
        <v>0</v>
      </c>
      <c r="Y18" s="24"/>
      <c r="Z18" s="27">
        <f t="shared" si="3"/>
        <v>33.5</v>
      </c>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109"/>
      <c r="BP18" s="109"/>
      <c r="BQ18" s="109"/>
      <c r="BR18" s="109"/>
      <c r="BS18" s="109"/>
      <c r="BT18" s="109"/>
      <c r="BU18" s="109"/>
      <c r="BV18" s="109"/>
      <c r="BW18" s="109"/>
      <c r="BX18" s="109"/>
      <c r="BY18" s="109"/>
      <c r="BZ18" s="109"/>
      <c r="CA18" s="109"/>
    </row>
    <row r="19" s="2" customFormat="1" ht="21" customHeight="1" spans="1:79">
      <c r="A19" s="20">
        <v>16</v>
      </c>
      <c r="B19" s="21" t="s">
        <v>64</v>
      </c>
      <c r="C19" s="22"/>
      <c r="D19" s="22"/>
      <c r="E19" s="27" t="s">
        <v>17</v>
      </c>
      <c r="F19" s="24">
        <v>12</v>
      </c>
      <c r="G19" s="27" t="s">
        <v>24</v>
      </c>
      <c r="H19" s="24">
        <v>16</v>
      </c>
      <c r="I19" s="24">
        <v>22.09</v>
      </c>
      <c r="J19" s="55" t="s">
        <v>35</v>
      </c>
      <c r="K19" s="66" t="s">
        <v>56</v>
      </c>
      <c r="L19" s="23">
        <v>4</v>
      </c>
      <c r="M19" s="26"/>
      <c r="N19" s="20">
        <f t="shared" si="1"/>
        <v>32</v>
      </c>
      <c r="O19" s="25"/>
      <c r="P19" s="67"/>
      <c r="Q19" s="89"/>
      <c r="R19" s="24"/>
      <c r="S19" s="90"/>
      <c r="T19" s="68"/>
      <c r="U19" s="100"/>
      <c r="V19" s="100"/>
      <c r="W19" s="101"/>
      <c r="X19" s="27">
        <f t="shared" si="2"/>
        <v>0</v>
      </c>
      <c r="Y19" s="24"/>
      <c r="Z19" s="27">
        <f t="shared" si="3"/>
        <v>32</v>
      </c>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09"/>
      <c r="BH19" s="109"/>
      <c r="BI19" s="109"/>
      <c r="BJ19" s="109"/>
      <c r="BK19" s="109"/>
      <c r="BL19" s="109"/>
      <c r="BM19" s="109"/>
      <c r="BN19" s="109"/>
      <c r="BO19" s="109"/>
      <c r="BP19" s="109"/>
      <c r="BQ19" s="109"/>
      <c r="BR19" s="109"/>
      <c r="BS19" s="109"/>
      <c r="BT19" s="109"/>
      <c r="BU19" s="109"/>
      <c r="BV19" s="109"/>
      <c r="BW19" s="109"/>
      <c r="BX19" s="109"/>
      <c r="BY19" s="109"/>
      <c r="BZ19" s="109"/>
      <c r="CA19" s="109"/>
    </row>
    <row r="20" s="2" customFormat="1" ht="21.75" customHeight="1" spans="1:79">
      <c r="A20" s="20">
        <v>17</v>
      </c>
      <c r="B20" s="25" t="s">
        <v>65</v>
      </c>
      <c r="C20" s="26"/>
      <c r="D20" s="26"/>
      <c r="E20" s="27" t="s">
        <v>17</v>
      </c>
      <c r="F20" s="27">
        <v>12</v>
      </c>
      <c r="G20" s="27" t="s">
        <v>24</v>
      </c>
      <c r="H20" s="27">
        <v>16</v>
      </c>
      <c r="I20" s="68">
        <v>22.1</v>
      </c>
      <c r="J20" s="58" t="s">
        <v>35</v>
      </c>
      <c r="K20" s="58" t="s">
        <v>33</v>
      </c>
      <c r="L20" s="27">
        <v>3.5</v>
      </c>
      <c r="M20" s="26"/>
      <c r="N20" s="20">
        <f t="shared" si="1"/>
        <v>31.5</v>
      </c>
      <c r="O20" s="25"/>
      <c r="P20" s="57"/>
      <c r="Q20" s="91"/>
      <c r="R20" s="27"/>
      <c r="S20" s="91"/>
      <c r="T20" s="92"/>
      <c r="U20" s="91"/>
      <c r="V20" s="92"/>
      <c r="W20" s="91"/>
      <c r="X20" s="27">
        <f t="shared" si="2"/>
        <v>0</v>
      </c>
      <c r="Y20" s="27"/>
      <c r="Z20" s="27">
        <f t="shared" si="3"/>
        <v>31.5</v>
      </c>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109"/>
      <c r="BP20" s="109"/>
      <c r="BQ20" s="109"/>
      <c r="BR20" s="109"/>
      <c r="BS20" s="109"/>
      <c r="BT20" s="109"/>
      <c r="BU20" s="109"/>
      <c r="BV20" s="109"/>
      <c r="BW20" s="109"/>
      <c r="BX20" s="109"/>
      <c r="BY20" s="109"/>
      <c r="BZ20" s="109"/>
      <c r="CA20" s="109"/>
    </row>
    <row r="21" s="2" customFormat="1" ht="21.75" customHeight="1" spans="1:79">
      <c r="A21" s="28">
        <v>18</v>
      </c>
      <c r="B21" s="29" t="s">
        <v>66</v>
      </c>
      <c r="C21" s="30"/>
      <c r="D21" s="30"/>
      <c r="E21" s="31" t="s">
        <v>67</v>
      </c>
      <c r="F21" s="31">
        <v>8</v>
      </c>
      <c r="G21" s="31" t="s">
        <v>38</v>
      </c>
      <c r="H21" s="31">
        <v>12</v>
      </c>
      <c r="I21" s="34">
        <v>22.08</v>
      </c>
      <c r="J21" s="60" t="s">
        <v>35</v>
      </c>
      <c r="K21" s="60" t="s">
        <v>33</v>
      </c>
      <c r="L21" s="31">
        <v>3.5</v>
      </c>
      <c r="M21" s="69"/>
      <c r="N21" s="28">
        <f t="shared" si="1"/>
        <v>23.5</v>
      </c>
      <c r="O21" s="70"/>
      <c r="P21" s="61"/>
      <c r="Q21" s="93"/>
      <c r="R21" s="31"/>
      <c r="S21" s="93"/>
      <c r="T21" s="94"/>
      <c r="U21" s="93"/>
      <c r="V21" s="93"/>
      <c r="W21" s="93"/>
      <c r="X21" s="31">
        <f t="shared" si="2"/>
        <v>0</v>
      </c>
      <c r="Y21" s="31"/>
      <c r="Z21" s="31">
        <f t="shared" si="3"/>
        <v>23.5</v>
      </c>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09"/>
      <c r="BF21" s="109"/>
      <c r="BG21" s="109"/>
      <c r="BH21" s="109"/>
      <c r="BI21" s="109"/>
      <c r="BJ21" s="109"/>
      <c r="BK21" s="109"/>
      <c r="BL21" s="109"/>
      <c r="BM21" s="109"/>
      <c r="BN21" s="109"/>
      <c r="BO21" s="109"/>
      <c r="BP21" s="109"/>
      <c r="BQ21" s="109"/>
      <c r="BR21" s="109"/>
      <c r="BS21" s="109"/>
      <c r="BT21" s="109"/>
      <c r="BU21" s="109"/>
      <c r="BV21" s="109"/>
      <c r="BW21" s="109"/>
      <c r="BX21" s="109"/>
      <c r="BY21" s="109"/>
      <c r="BZ21" s="109"/>
      <c r="CA21" s="109"/>
    </row>
    <row r="22" s="3" customFormat="1" ht="21.75" customHeight="1" spans="1:79">
      <c r="A22" s="28">
        <v>19</v>
      </c>
      <c r="B22" s="30" t="s">
        <v>68</v>
      </c>
      <c r="C22" s="30"/>
      <c r="D22" s="30"/>
      <c r="E22" s="31" t="s">
        <v>67</v>
      </c>
      <c r="F22" s="31">
        <v>8</v>
      </c>
      <c r="G22" s="31" t="s">
        <v>38</v>
      </c>
      <c r="H22" s="31">
        <v>12</v>
      </c>
      <c r="I22" s="34">
        <v>21.12</v>
      </c>
      <c r="J22" s="60" t="s">
        <v>29</v>
      </c>
      <c r="K22" s="71" t="s">
        <v>61</v>
      </c>
      <c r="L22" s="31">
        <v>2.5</v>
      </c>
      <c r="M22" s="28"/>
      <c r="N22" s="28">
        <v>23.5</v>
      </c>
      <c r="O22" s="28"/>
      <c r="P22" s="61"/>
      <c r="Q22" s="93"/>
      <c r="R22" s="31"/>
      <c r="S22" s="93"/>
      <c r="T22" s="94"/>
      <c r="U22" s="94"/>
      <c r="V22" s="94"/>
      <c r="W22" s="93"/>
      <c r="X22" s="31"/>
      <c r="Y22" s="31"/>
      <c r="Z22" s="31">
        <v>23.5</v>
      </c>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c r="BL22" s="109"/>
      <c r="BM22" s="109"/>
      <c r="BN22" s="109"/>
      <c r="BO22" s="109"/>
      <c r="BP22" s="109"/>
      <c r="BQ22" s="109"/>
      <c r="BR22" s="109"/>
      <c r="BS22" s="109"/>
      <c r="BT22" s="109"/>
      <c r="BU22" s="109"/>
      <c r="BV22" s="109"/>
      <c r="BW22" s="109"/>
      <c r="BX22" s="109"/>
      <c r="BY22" s="109"/>
      <c r="BZ22" s="109"/>
      <c r="CA22" s="109"/>
    </row>
    <row r="23" s="2" customFormat="1" ht="21" customHeight="1" spans="1:79">
      <c r="A23" s="20">
        <v>20</v>
      </c>
      <c r="B23" s="36" t="s">
        <v>69</v>
      </c>
      <c r="C23" s="37"/>
      <c r="D23" s="37"/>
      <c r="E23" s="38" t="s">
        <v>67</v>
      </c>
      <c r="F23" s="39">
        <v>8</v>
      </c>
      <c r="G23" s="39" t="s">
        <v>38</v>
      </c>
      <c r="H23" s="39">
        <v>12</v>
      </c>
      <c r="I23" s="39">
        <v>22.08</v>
      </c>
      <c r="J23" s="72" t="s">
        <v>35</v>
      </c>
      <c r="K23" s="73" t="s">
        <v>70</v>
      </c>
      <c r="L23" s="38">
        <v>3</v>
      </c>
      <c r="M23" s="26"/>
      <c r="N23" s="20">
        <f>SUM(F23,H23,J23,L23,M23)</f>
        <v>23</v>
      </c>
      <c r="O23" s="26"/>
      <c r="P23" s="74"/>
      <c r="Q23" s="102"/>
      <c r="R23" s="39"/>
      <c r="S23" s="103"/>
      <c r="T23" s="104"/>
      <c r="U23" s="105"/>
      <c r="V23" s="105"/>
      <c r="W23" s="106"/>
      <c r="X23" s="107">
        <f>SUM(Q23,S23,U23,W23)</f>
        <v>0</v>
      </c>
      <c r="Y23" s="39"/>
      <c r="Z23" s="107">
        <f>SUM(N23,Y23)</f>
        <v>23</v>
      </c>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09"/>
      <c r="BP23" s="109"/>
      <c r="BQ23" s="109"/>
      <c r="BR23" s="109"/>
      <c r="BS23" s="109"/>
      <c r="BT23" s="109"/>
      <c r="BU23" s="109"/>
      <c r="BV23" s="109"/>
      <c r="BW23" s="109"/>
      <c r="BX23" s="109"/>
      <c r="BY23" s="109"/>
      <c r="BZ23" s="109"/>
      <c r="CA23" s="109"/>
    </row>
    <row r="24" s="2" customFormat="1" ht="21.75" customHeight="1" spans="1:79">
      <c r="A24" s="20">
        <v>21</v>
      </c>
      <c r="B24" s="25" t="s">
        <v>71</v>
      </c>
      <c r="C24" s="26"/>
      <c r="D24" s="26"/>
      <c r="E24" s="27" t="s">
        <v>67</v>
      </c>
      <c r="F24" s="27">
        <v>8</v>
      </c>
      <c r="G24" s="27" t="s">
        <v>38</v>
      </c>
      <c r="H24" s="27">
        <v>12</v>
      </c>
      <c r="I24" s="24">
        <v>22.08</v>
      </c>
      <c r="J24" s="58" t="s">
        <v>35</v>
      </c>
      <c r="K24" s="58" t="s">
        <v>72</v>
      </c>
      <c r="L24" s="27">
        <v>2</v>
      </c>
      <c r="M24" s="75"/>
      <c r="N24" s="20">
        <f>SUM(F24,H24,J24,L24,M24)</f>
        <v>22</v>
      </c>
      <c r="O24" s="75"/>
      <c r="P24" s="57"/>
      <c r="Q24" s="91"/>
      <c r="R24" s="27"/>
      <c r="S24" s="91"/>
      <c r="T24" s="92"/>
      <c r="U24" s="92"/>
      <c r="V24" s="92"/>
      <c r="W24" s="91"/>
      <c r="X24" s="27">
        <f>SUM(Q24,S24,U24,W24)</f>
        <v>0</v>
      </c>
      <c r="Y24" s="27"/>
      <c r="Z24" s="27">
        <f>SUM(N24,Y24)</f>
        <v>22</v>
      </c>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c r="BL24" s="109"/>
      <c r="BM24" s="109"/>
      <c r="BN24" s="109"/>
      <c r="BO24" s="109"/>
      <c r="BP24" s="109"/>
      <c r="BQ24" s="109"/>
      <c r="BR24" s="109"/>
      <c r="BS24" s="109"/>
      <c r="BT24" s="109"/>
      <c r="BU24" s="109"/>
      <c r="BV24" s="109"/>
      <c r="BW24" s="109"/>
      <c r="BX24" s="109"/>
      <c r="BY24" s="109"/>
      <c r="BZ24" s="109"/>
      <c r="CA24" s="109"/>
    </row>
    <row r="25" s="4" customFormat="1" ht="33" customHeight="1" spans="1:81">
      <c r="A25" s="40" t="s">
        <v>73</v>
      </c>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c r="BL25" s="109"/>
      <c r="BM25" s="109"/>
      <c r="BN25" s="109"/>
      <c r="BO25" s="109"/>
      <c r="BP25" s="109"/>
      <c r="BQ25" s="109"/>
      <c r="BR25" s="109"/>
      <c r="BS25" s="109"/>
      <c r="BT25" s="109"/>
      <c r="BU25" s="109"/>
      <c r="BV25" s="109"/>
      <c r="BW25" s="109"/>
      <c r="BX25" s="109"/>
      <c r="BY25" s="109"/>
      <c r="BZ25" s="109"/>
      <c r="CA25" s="109"/>
      <c r="CB25" s="109"/>
      <c r="CC25" s="109"/>
    </row>
    <row r="31" spans="4:4">
      <c r="D31" s="41"/>
    </row>
  </sheetData>
  <sortState ref="A5:BL36">
    <sortCondition ref="Z5:Z36" descending="1"/>
  </sortState>
  <mergeCells count="18">
    <mergeCell ref="A1:Z1"/>
    <mergeCell ref="O2:Y2"/>
    <mergeCell ref="P3:Q3"/>
    <mergeCell ref="R3:S3"/>
    <mergeCell ref="T3:U3"/>
    <mergeCell ref="V3:W3"/>
    <mergeCell ref="A25:Z25"/>
    <mergeCell ref="A2:A3"/>
    <mergeCell ref="B2:B3"/>
    <mergeCell ref="C2:C3"/>
    <mergeCell ref="D2:D3"/>
    <mergeCell ref="M2:M3"/>
    <mergeCell ref="N2:N3"/>
    <mergeCell ref="Z2:Z3"/>
    <mergeCell ref="E2:F3"/>
    <mergeCell ref="G2:H3"/>
    <mergeCell ref="I2:J3"/>
    <mergeCell ref="K2:L3"/>
  </mergeCells>
  <printOptions horizontalCentered="1" verticalCentered="1"/>
  <pageMargins left="0" right="0" top="0" bottom="0" header="0" footer="0"/>
  <pageSetup paperSize="9" scale="78" orientation="landscape"/>
  <headerFooter/>
  <rowBreaks count="1" manualBreakCount="1">
    <brk id="8" max="25"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申请分值汇总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2023-04-26T03:31:30Z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1AABC079EEAB44F2A02DDA856C817E73</vt:lpwstr>
  </property>
</Properties>
</file>